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65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'Лист1'!$A$1:$D$163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73" authorId="0">
      <text>
        <r>
          <rPr>
            <b/>
            <sz val="12"/>
            <rFont val="Times New Roman"/>
            <family val="1"/>
          </rPr>
          <t xml:space="preserve">Источник:
Правила внутреннего распорядка организации, коллективный договор , предусматривающий соответствующие обязательства, и другие подтверждающие документы.
Оценивается в зависимости от количества дней в течение рабочей недели, в которые у работников есть возможность занятия физической культурой.
Примечание: 
Под предоставлением возможности регулярно заниматься физической культурой понимается создание условий для таких занятий (организация занятий физкультурой на рабочем месте, наличие в организации собственного спортивного зала, либо его аренда, приобретение для работников абонементов на посещение спортивного клуба, фитнес-центра, бассейна и другие мероприятия, предусмотренные в следующем показателе)
</t>
        </r>
      </text>
    </comment>
    <comment ref="A15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 или иной локальный нормативный акт, содержащий мероприятия по поддержке здорового образа жизни работников, отчет о выполнении программы (плана, перечня мероприятий) по итогам года, предшествующего году проведения конкурса, официальные отчеты (социальные)</t>
        </r>
      </text>
    </comment>
    <comment ref="A59" authorId="0">
      <text>
        <r>
          <rPr>
            <b/>
            <sz val="12"/>
            <rFont val="Times New Roman"/>
            <family val="1"/>
          </rPr>
          <t xml:space="preserve">Источники: 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 мероприятий), либо отчет о выполнении программы (плана мероприятий) по итогам года, предшествующего проведению конкурса, официальные отчеты (социальные)</t>
        </r>
      </text>
    </comment>
    <comment ref="A31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Примечание: 
при оценке не учитываются обязательные медицинские осмотры, обеспечение средствами индивидуальной защиты и иные мероприятия, проводимые в соответствии с требованиями законодательства Российской Федерации.
</t>
        </r>
      </text>
    </comment>
    <comment ref="A35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4" authorId="0">
      <text>
        <r>
          <rPr>
            <b/>
            <sz val="12"/>
            <rFont val="Times New Roman"/>
            <family val="1"/>
          </rPr>
          <t>Обеспечение работников чистой питьевой водой  -  это установка автоматов для воды, специализированных фильтров для очистки водопроводной воды в организации или другие мероприятия.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4" authorId="0">
      <text>
        <r>
          <rPr>
            <b/>
            <sz val="12"/>
            <rFont val="Times New Roman"/>
            <family val="1"/>
          </rPr>
          <t xml:space="preserve">Источники:
коллективный договор, предусматривающий соответствующие обязательства, договоры аренды спортивных залов, официальные отчеты (социальные) и другие подтверждающие документы
</t>
        </r>
      </text>
    </comment>
    <comment ref="A101" authorId="0">
      <text>
        <r>
          <rPr>
            <b/>
            <sz val="12"/>
            <rFont val="Times New Roman"/>
            <family val="1"/>
          </rPr>
          <t>Источники:
1) внутренняя учетная документация; 
2) 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человек).
Рассчитывается как отношение численности работников, фактически участвующих в занятиях физкультурой, организованных работодателем, в общей численности работников на конец года, предшествующего проведению конкурса.
Примечание: 
Г(т) – текущий год (год проведения конкурса).</t>
        </r>
      </text>
    </comment>
    <comment ref="A103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19" authorId="0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121" authorId="0">
      <text>
        <r>
          <rPr>
            <b/>
            <sz val="12"/>
            <rFont val="Times New Roman"/>
            <family val="1"/>
          </rPr>
          <t>Источник:
форма № П-4, стр. 01 гр. 5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18" authorId="0">
      <text>
        <r>
          <rPr>
            <b/>
            <sz val="12"/>
            <rFont val="Times New Roman"/>
            <family val="1"/>
          </rPr>
          <t>Источник:
Форма федерального статистического наблюдения № П-4 «Сведения о численности, заработной плате и движении работников» за декабрь-месяц за четыре года, предшествующих проведению конкурса (годовые - для юридических лиц, средняя численности работников которых не превышает 15 человек).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12"/>
            <rFont val="Times New Roman"/>
            <family val="1"/>
          </rPr>
          <t>Источник:
программа (план мероприятий) по профилактике социально значимых заболеваний, Политика (стратегия) по вопросам ВИЧ/СПИДа на рабочих местах, иные локальные нормативные акты организации, свидетельствующие о проводимой в указанной сфере работе, официальные отчеты (социальные)</t>
        </r>
      </text>
    </comment>
    <comment ref="A102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</t>
        </r>
      </text>
    </comment>
    <comment ref="A120" authorId="1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</commentList>
</comments>
</file>

<file path=xl/sharedStrings.xml><?xml version="1.0" encoding="utf-8"?>
<sst xmlns="http://schemas.openxmlformats.org/spreadsheetml/2006/main" count="128" uniqueCount="92">
  <si>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</si>
  <si>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</si>
  <si>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</si>
  <si>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</si>
  <si>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</si>
  <si>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</si>
  <si>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</si>
  <si>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</si>
  <si>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</si>
  <si>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</si>
  <si>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</si>
  <si>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</si>
  <si>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</si>
  <si>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</si>
  <si>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</si>
  <si>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</si>
  <si>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</si>
  <si>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От 10,0 до 19,9</t>
  </si>
  <si>
    <t>Всего баллов по номинации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</si>
  <si>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</si>
  <si>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</si>
  <si>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</si>
  <si>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</si>
  <si>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проведение вакцинации</t>
  </si>
  <si>
    <t xml:space="preserve">проведение дополнительных медицинских осмотров  </t>
  </si>
  <si>
    <t>обеспечение работников чистой питьевой водой</t>
  </si>
  <si>
    <t>организация «дней здоровья»</t>
  </si>
  <si>
    <t>поощрение работников, ведущих здоровый образ жизни</t>
  </si>
  <si>
    <t>информационные мероприятия по пропаганде здорового образа жизни (стенды и т.д.)</t>
  </si>
  <si>
    <t>2. Организация занятий физкультурой и массовым спортом</t>
  </si>
  <si>
    <t xml:space="preserve">ежедневно 
</t>
  </si>
  <si>
    <t xml:space="preserve">5 - 6 дней в неделю </t>
  </si>
  <si>
    <t xml:space="preserve">3 - 4 дня в неделю </t>
  </si>
  <si>
    <t xml:space="preserve">1 - 2 дня в неделю </t>
  </si>
  <si>
    <t xml:space="preserve">нет </t>
  </si>
  <si>
    <t xml:space="preserve">фитнес, аэробика, гимнастика, йога и др 
</t>
  </si>
  <si>
    <t>тренажерный зал</t>
  </si>
  <si>
    <t>командные спортивные игры (волейбол, баскетбол, футбол и т.д.)</t>
  </si>
  <si>
    <t>бассейн</t>
  </si>
  <si>
    <t xml:space="preserve">сезонные виды спорта (лыжи и др.) </t>
  </si>
  <si>
    <t xml:space="preserve">обеспечение наличия инструктора, тренера </t>
  </si>
  <si>
    <t xml:space="preserve">Число работников, фактически участвующих в занятиях физкультурой и массовым спортом, организованных работодателем, человек </t>
  </si>
  <si>
    <t xml:space="preserve">Среднесписочная численность работников на конец года, предшествующего проведению конкурса </t>
  </si>
  <si>
    <t xml:space="preserve">90,0 и более  </t>
  </si>
  <si>
    <t>От 70,0 до 89,9</t>
  </si>
  <si>
    <t>От 40,0 до 69,9</t>
  </si>
  <si>
    <t>От 20,0 до 39,9</t>
  </si>
  <si>
    <t>Менее 10,0</t>
  </si>
  <si>
    <t>-</t>
  </si>
  <si>
    <t>Равен 1</t>
  </si>
  <si>
    <t>3. Результативность мероприятий по формированию здорового образа жизни</t>
  </si>
  <si>
    <t>Число человеко-дней болезни (приходящихся на рабочие дни по календарю) работников списочного состава, человеко-дней</t>
  </si>
  <si>
    <t xml:space="preserve">Количество отработанных работниками списочного состава человеко-часов с начала года </t>
  </si>
  <si>
    <t>Заболеваемость на предприятии за год, ед.</t>
  </si>
  <si>
    <t>Отношение показателя заболеваемости текущего года к показателю заболеваемости  предшествующего года, ед.</t>
  </si>
  <si>
    <t>Менее 1</t>
  </si>
  <si>
    <t>Отсутствие данных или более 1</t>
  </si>
  <si>
    <t>минус 3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</si>
  <si>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</si>
  <si>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</si>
  <si>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</si>
  <si>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</si>
  <si>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1. Организация мероприятий по поддержке здорового образа жизни работников</t>
  </si>
  <si>
    <t>наличие программы (плана мероприятий) по профилактике социально значимых заболеваний</t>
  </si>
  <si>
    <t xml:space="preserve">разработанная и принятая Политика (стратегия) по вопросам ВИЧ/СПИДа на рабочих местах на основании принципов Свода практических правил МОТ «ВИЧ/СПИД и сфера труда» </t>
  </si>
  <si>
    <t>проведение информационно-просветительских мероприятий среди работников организации (интернет-сайт организации, информационные плакаты, показ тематических видеороликов, фильмов, раздача листовок, выпуск стенгазет, брошюр, проведение информационных мероприятий и обучающих семинаров)</t>
  </si>
  <si>
    <t xml:space="preserve"> Г(т) - 1 (на конец года)</t>
  </si>
  <si>
    <t>Г(т) - 3</t>
  </si>
  <si>
    <t>Г(т) - 2</t>
  </si>
  <si>
    <t>Г(т) - 1</t>
  </si>
  <si>
    <t>Число человеко-дней болезни,  приходящихся на отпуска по беременности и родам, человеко-дней</t>
  </si>
  <si>
    <t xml:space="preserve">Дата: «______»__________20___ г. </t>
  </si>
  <si>
    <t>1.2. Мероприятия по поддержке здорового образа жизни работников:</t>
  </si>
  <si>
    <t xml:space="preserve">1.1. Наличие программы (плана мероприятий) по поддержке здорового образа жизни работников </t>
  </si>
  <si>
    <t xml:space="preserve">наличиие самостоятельной медико-санитарной части (поликлиника и т.п.) </t>
  </si>
  <si>
    <t xml:space="preserve">наличиие отдельного и оборудованного помещения для приема пищи (холодильник, микроволновка, столы, стулья и т.д.) </t>
  </si>
  <si>
    <t xml:space="preserve">наличиие столовой с горячим питанием </t>
  </si>
  <si>
    <t xml:space="preserve">наличиие кабинета медицинской профилактики </t>
  </si>
  <si>
    <t xml:space="preserve">наличиие врачебного здравпункта </t>
  </si>
  <si>
    <t xml:space="preserve">1.5. Стимулирование работников к ведению здорового образа жизни: </t>
  </si>
  <si>
    <r>
      <t>другие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</si>
  <si>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r>
      <t xml:space="preserve">другие виды занятий (указать) </t>
    </r>
    <r>
      <rPr>
        <b/>
        <i/>
        <u val="single"/>
        <sz val="12"/>
        <rFont val="Times New Roman"/>
        <family val="1"/>
      </rPr>
      <t>(не более 5 видов)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</si>
  <si>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 
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</si>
  <si>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
не 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</si>
  <si>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2.1. Предоставление возможности регулярно заниматься
физической культурой: 
</t>
  </si>
  <si>
    <t>2.2. Виды занятий, способствующих ведению здорового образа жизни, возможность заниматься которыми обеспечил работодатель:</t>
  </si>
  <si>
    <t xml:space="preserve">1.3. Профилактические мероприятия, способствующие ведению здорового образа жизни работников: </t>
  </si>
  <si>
    <t>1.4. Мероприятия по профилактиве социально значимых заболеваний (ВИЧ/СПИД, туберкулез,  гепатит и т.д.)</t>
  </si>
  <si>
    <t xml:space="preserve">2.3. Доля работников, фактически участвующих в занятиях физкультурой и массовым спортом, организованных работодателем, в общей численности работников,  % </t>
  </si>
  <si>
    <t>3.1. Динамика показателя заболеваемости на предприятии, ед.</t>
  </si>
  <si>
    <t>организация сдачи норм ГТО</t>
  </si>
  <si>
    <t>7. «За формирование здорового образа жизни в организациях производственной сферы»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</si>
</sst>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0.625" style="9" customWidth="1"/>
    <col min="2" max="2" width="14.75390625" style="9" customWidth="1"/>
    <col min="3" max="3" width="11.75390625" style="9" customWidth="1"/>
    <col min="4" max="4" width="10.00390625" style="9" customWidth="1"/>
  </cols>
  <sheetData>
    <row r="1" spans="1:4" ht="20.25" customHeight="1">
      <c r="A1" s="46" t="s">
        <v>60</v>
      </c>
      <c r="B1" s="46"/>
      <c r="C1" s="46"/>
      <c r="D1" s="46"/>
    </row>
    <row r="2" spans="1:4" ht="15.75">
      <c r="A2" s="46" t="s">
        <v>61</v>
      </c>
      <c r="B2" s="46"/>
      <c r="C2" s="46"/>
      <c r="D2" s="46"/>
    </row>
    <row r="3" spans="1:4" ht="15.75">
      <c r="A3" s="50" t="s">
        <v>58</v>
      </c>
      <c r="B3" s="50"/>
      <c r="C3" s="50"/>
      <c r="D3" s="50"/>
    </row>
    <row r="4" spans="1:4" ht="15.75">
      <c r="A4" s="50" t="s">
        <v>59</v>
      </c>
      <c r="B4" s="50"/>
      <c r="C4" s="50"/>
      <c r="D4" s="50"/>
    </row>
    <row r="5" spans="1:4" ht="16.5">
      <c r="A5" s="51" t="s">
        <v>91</v>
      </c>
      <c r="B5" s="51"/>
      <c r="C5" s="51"/>
      <c r="D5" s="51"/>
    </row>
    <row r="6" ht="15.75"/>
    <row r="7" ht="14.25" customHeight="1"/>
    <row r="8" spans="1:4" ht="19.5" customHeight="1">
      <c r="A8" s="32" t="s">
        <v>62</v>
      </c>
      <c r="B8" s="33"/>
      <c r="C8" s="33"/>
      <c r="D8" s="34"/>
    </row>
    <row r="9" spans="1:4" ht="47.25">
      <c r="A9" s="38" t="s">
        <v>0</v>
      </c>
      <c r="B9" s="39"/>
      <c r="C9" s="1" t="s">
        <v>1</v>
      </c>
      <c r="D9" s="7" t="s">
        <v>8</v>
      </c>
    </row>
    <row r="10" spans="1:4" ht="33" customHeight="1">
      <c r="A10" s="53" t="s">
        <v>73</v>
      </c>
      <c r="B10" s="53"/>
      <c r="C10" s="23"/>
      <c r="D10" s="22">
        <v>1</v>
      </c>
    </row>
    <row r="11" ht="15.75"/>
    <row r="12" spans="1:4" ht="15.75">
      <c r="A12" s="35" t="s">
        <v>2</v>
      </c>
      <c r="B12" s="36"/>
      <c r="C12" s="36"/>
      <c r="D12" s="24">
        <f>SUMIF(C10,"V",D10)</f>
        <v>0</v>
      </c>
    </row>
    <row r="13" ht="15.75"/>
    <row r="14" spans="1:4" ht="47.25">
      <c r="A14" s="38" t="s">
        <v>0</v>
      </c>
      <c r="B14" s="39"/>
      <c r="C14" s="1" t="s">
        <v>1</v>
      </c>
      <c r="D14" s="7" t="s">
        <v>8</v>
      </c>
    </row>
    <row r="15" spans="1:4" ht="15.75">
      <c r="A15" s="40" t="s">
        <v>72</v>
      </c>
      <c r="B15" s="41"/>
      <c r="C15" s="41"/>
      <c r="D15" s="42"/>
    </row>
    <row r="16" spans="1:4" ht="15.75">
      <c r="A16" s="37" t="s">
        <v>19</v>
      </c>
      <c r="B16" s="37"/>
      <c r="C16" s="23"/>
      <c r="D16" s="22">
        <v>2</v>
      </c>
    </row>
    <row r="17" spans="1:4" ht="15.75">
      <c r="A17" s="37" t="s">
        <v>20</v>
      </c>
      <c r="B17" s="37"/>
      <c r="C17" s="23"/>
      <c r="D17" s="22">
        <v>2</v>
      </c>
    </row>
    <row r="18" spans="1:4" ht="15.75">
      <c r="A18" s="37" t="s">
        <v>21</v>
      </c>
      <c r="B18" s="37"/>
      <c r="C18" s="23"/>
      <c r="D18" s="22">
        <v>2</v>
      </c>
    </row>
    <row r="19" spans="1:4" ht="15.75">
      <c r="A19" s="37" t="s">
        <v>22</v>
      </c>
      <c r="B19" s="37"/>
      <c r="C19" s="23"/>
      <c r="D19" s="22">
        <v>2</v>
      </c>
    </row>
    <row r="20" spans="1:4" ht="15.75">
      <c r="A20" s="31" t="s">
        <v>90</v>
      </c>
      <c r="B20" s="31"/>
      <c r="C20" s="29"/>
      <c r="D20" s="30">
        <v>2</v>
      </c>
    </row>
    <row r="21" spans="1:4" ht="15.75">
      <c r="A21" s="37" t="s">
        <v>74</v>
      </c>
      <c r="B21" s="37"/>
      <c r="C21" s="23"/>
      <c r="D21" s="22">
        <v>2</v>
      </c>
    </row>
    <row r="22" spans="1:4" ht="15.75">
      <c r="A22" s="37" t="s">
        <v>78</v>
      </c>
      <c r="B22" s="37"/>
      <c r="C22" s="23"/>
      <c r="D22" s="22">
        <v>1</v>
      </c>
    </row>
    <row r="23" spans="1:4" ht="15.75">
      <c r="A23" s="37" t="s">
        <v>77</v>
      </c>
      <c r="B23" s="37"/>
      <c r="C23" s="23"/>
      <c r="D23" s="22">
        <v>1</v>
      </c>
    </row>
    <row r="24" spans="1:4" ht="15.75">
      <c r="A24" s="37" t="s">
        <v>76</v>
      </c>
      <c r="B24" s="37"/>
      <c r="C24" s="23"/>
      <c r="D24" s="22">
        <v>1</v>
      </c>
    </row>
    <row r="25" spans="1:4" ht="15.75">
      <c r="A25" s="37" t="s">
        <v>75</v>
      </c>
      <c r="B25" s="37"/>
      <c r="C25" s="23"/>
      <c r="D25" s="22">
        <v>1</v>
      </c>
    </row>
    <row r="26" spans="1:4" ht="15.75">
      <c r="A26" s="12"/>
      <c r="B26" s="12"/>
      <c r="C26" s="25"/>
      <c r="D26" s="13"/>
    </row>
    <row r="27" spans="1:4" ht="15.75">
      <c r="A27" s="35" t="s">
        <v>2</v>
      </c>
      <c r="B27" s="36"/>
      <c r="C27" s="36"/>
      <c r="D27" s="26">
        <f>SUMIF(C16:C25,"V",D16:D25)</f>
        <v>0</v>
      </c>
    </row>
    <row r="28" spans="1:4" ht="15.75">
      <c r="A28" s="12"/>
      <c r="B28" s="12"/>
      <c r="C28" s="25"/>
      <c r="D28" s="13"/>
    </row>
    <row r="29" ht="15.75"/>
    <row r="30" spans="1:4" ht="47.25">
      <c r="A30" s="38" t="s">
        <v>0</v>
      </c>
      <c r="B30" s="39"/>
      <c r="C30" s="1" t="s">
        <v>1</v>
      </c>
      <c r="D30" s="7" t="s">
        <v>8</v>
      </c>
    </row>
    <row r="31" spans="1:4" ht="33.75" customHeight="1">
      <c r="A31" s="40" t="s">
        <v>86</v>
      </c>
      <c r="B31" s="41"/>
      <c r="C31" s="41"/>
      <c r="D31" s="42"/>
    </row>
    <row r="32" spans="1:4" ht="15.75">
      <c r="A32" s="37" t="s">
        <v>23</v>
      </c>
      <c r="B32" s="37"/>
      <c r="C32" s="23"/>
      <c r="D32" s="22">
        <v>2</v>
      </c>
    </row>
    <row r="33" spans="1:4" ht="15.75">
      <c r="A33" s="37" t="s">
        <v>24</v>
      </c>
      <c r="B33" s="37"/>
      <c r="C33" s="23"/>
      <c r="D33" s="22">
        <v>2</v>
      </c>
    </row>
    <row r="34" spans="1:4" ht="15.75">
      <c r="A34" s="37" t="s">
        <v>25</v>
      </c>
      <c r="B34" s="37"/>
      <c r="C34" s="23"/>
      <c r="D34" s="22">
        <v>2</v>
      </c>
    </row>
    <row r="35" spans="1:4" ht="31.5" customHeight="1">
      <c r="A35" s="43" t="s">
        <v>83</v>
      </c>
      <c r="B35" s="44"/>
      <c r="C35" s="44"/>
      <c r="D35" s="45"/>
    </row>
    <row r="36" spans="1:4" ht="15.75">
      <c r="A36" s="37"/>
      <c r="B36" s="37"/>
      <c r="C36" s="23"/>
      <c r="D36" s="22">
        <v>1</v>
      </c>
    </row>
    <row r="37" spans="1:4" ht="15.75">
      <c r="A37" s="37"/>
      <c r="B37" s="37"/>
      <c r="C37" s="23"/>
      <c r="D37" s="22">
        <v>1</v>
      </c>
    </row>
    <row r="38" spans="1:4" ht="15.75">
      <c r="A38" s="37"/>
      <c r="B38" s="37"/>
      <c r="C38" s="23"/>
      <c r="D38" s="22">
        <v>1</v>
      </c>
    </row>
    <row r="39" spans="1:4" ht="15.75">
      <c r="A39" s="37"/>
      <c r="B39" s="37"/>
      <c r="C39" s="23"/>
      <c r="D39" s="22">
        <v>1</v>
      </c>
    </row>
    <row r="40" spans="1:4" ht="30" customHeight="1">
      <c r="A40" s="43" t="s">
        <v>82</v>
      </c>
      <c r="B40" s="44"/>
      <c r="C40" s="44"/>
      <c r="D40" s="45"/>
    </row>
    <row r="41" spans="1:4" ht="15.75">
      <c r="A41" s="37"/>
      <c r="B41" s="37"/>
      <c r="C41" s="23"/>
      <c r="D41" s="22">
        <v>2</v>
      </c>
    </row>
    <row r="42" spans="1:4" ht="15.75">
      <c r="A42" s="37"/>
      <c r="B42" s="37"/>
      <c r="C42" s="23"/>
      <c r="D42" s="22">
        <v>2</v>
      </c>
    </row>
    <row r="43" spans="1:4" ht="15.75">
      <c r="A43" s="37"/>
      <c r="B43" s="37"/>
      <c r="C43" s="23"/>
      <c r="D43" s="22">
        <v>2</v>
      </c>
    </row>
    <row r="44" spans="1:4" ht="15.75">
      <c r="A44" s="37"/>
      <c r="B44" s="37"/>
      <c r="C44" s="23"/>
      <c r="D44" s="22">
        <v>2</v>
      </c>
    </row>
    <row r="45" ht="15.75"/>
    <row r="46" spans="1:4" ht="15.75">
      <c r="A46" s="35" t="s">
        <v>2</v>
      </c>
      <c r="B46" s="36"/>
      <c r="C46" s="36"/>
      <c r="D46" s="28">
        <f>SUMIF(C32:C44,"V",D32:D44)</f>
        <v>0</v>
      </c>
    </row>
    <row r="47" ht="15.75"/>
    <row r="48" ht="15.75"/>
    <row r="49" spans="1:4" ht="47.25">
      <c r="A49" s="38" t="s">
        <v>0</v>
      </c>
      <c r="B49" s="39"/>
      <c r="C49" s="1" t="s">
        <v>1</v>
      </c>
      <c r="D49" s="7" t="s">
        <v>8</v>
      </c>
    </row>
    <row r="50" spans="1:4" ht="36.75" customHeight="1">
      <c r="A50" s="40" t="s">
        <v>87</v>
      </c>
      <c r="B50" s="41"/>
      <c r="C50" s="41"/>
      <c r="D50" s="42"/>
    </row>
    <row r="51" spans="1:4" ht="30.75" customHeight="1">
      <c r="A51" s="37" t="s">
        <v>63</v>
      </c>
      <c r="B51" s="37"/>
      <c r="C51" s="23"/>
      <c r="D51" s="22">
        <v>2</v>
      </c>
    </row>
    <row r="52" spans="1:4" ht="49.5" customHeight="1">
      <c r="A52" s="37" t="s">
        <v>64</v>
      </c>
      <c r="B52" s="37"/>
      <c r="C52" s="23"/>
      <c r="D52" s="22">
        <v>2</v>
      </c>
    </row>
    <row r="53" spans="1:4" ht="78.75" customHeight="1">
      <c r="A53" s="37" t="s">
        <v>65</v>
      </c>
      <c r="B53" s="37"/>
      <c r="C53" s="23"/>
      <c r="D53" s="22">
        <v>2</v>
      </c>
    </row>
    <row r="54" ht="15.75"/>
    <row r="55" spans="1:4" ht="15.75">
      <c r="A55" s="35" t="s">
        <v>2</v>
      </c>
      <c r="B55" s="36"/>
      <c r="C55" s="36"/>
      <c r="D55" s="26">
        <f>SUMIF(C51:C53,"V",D51:D53)</f>
        <v>0</v>
      </c>
    </row>
    <row r="56" spans="1:4" ht="15.75">
      <c r="A56" s="15"/>
      <c r="B56" s="11"/>
      <c r="C56" s="11"/>
      <c r="D56" s="25"/>
    </row>
    <row r="57" ht="15.75"/>
    <row r="58" spans="1:4" ht="47.25">
      <c r="A58" s="38" t="s">
        <v>0</v>
      </c>
      <c r="B58" s="39"/>
      <c r="C58" s="1" t="s">
        <v>1</v>
      </c>
      <c r="D58" s="7" t="s">
        <v>8</v>
      </c>
    </row>
    <row r="59" spans="1:4" ht="15.75" customHeight="1">
      <c r="A59" s="67" t="s">
        <v>79</v>
      </c>
      <c r="B59" s="68"/>
      <c r="C59" s="68"/>
      <c r="D59" s="69"/>
    </row>
    <row r="60" spans="1:4" ht="15.75" customHeight="1">
      <c r="A60" s="65" t="s">
        <v>26</v>
      </c>
      <c r="B60" s="66"/>
      <c r="C60" s="23"/>
      <c r="D60" s="7">
        <v>2</v>
      </c>
    </row>
    <row r="61" spans="1:4" ht="15.75">
      <c r="A61" s="37" t="s">
        <v>27</v>
      </c>
      <c r="B61" s="37"/>
      <c r="C61" s="23"/>
      <c r="D61" s="22">
        <v>2</v>
      </c>
    </row>
    <row r="62" spans="1:4" ht="31.5" customHeight="1">
      <c r="A62" s="54" t="s">
        <v>28</v>
      </c>
      <c r="B62" s="55"/>
      <c r="C62" s="23"/>
      <c r="D62" s="1">
        <v>1</v>
      </c>
    </row>
    <row r="63" spans="1:4" ht="15.75">
      <c r="A63" s="71" t="s">
        <v>80</v>
      </c>
      <c r="B63" s="72"/>
      <c r="C63" s="72"/>
      <c r="D63" s="73"/>
    </row>
    <row r="64" spans="1:4" ht="15.75">
      <c r="A64" s="54"/>
      <c r="B64" s="55"/>
      <c r="C64" s="23"/>
      <c r="D64" s="1">
        <v>1</v>
      </c>
    </row>
    <row r="65" spans="1:4" ht="15.75">
      <c r="A65" s="54"/>
      <c r="B65" s="55"/>
      <c r="C65" s="23"/>
      <c r="D65" s="1">
        <v>1</v>
      </c>
    </row>
    <row r="66" spans="1:4" ht="15.75">
      <c r="A66" s="59"/>
      <c r="B66" s="59"/>
      <c r="C66" s="23"/>
      <c r="D66" s="1">
        <v>1</v>
      </c>
    </row>
    <row r="67" spans="1:4" ht="15.75">
      <c r="A67" s="16"/>
      <c r="B67" s="16"/>
      <c r="C67" s="16"/>
      <c r="D67" s="8"/>
    </row>
    <row r="68" spans="1:4" ht="15.75">
      <c r="A68" s="35" t="s">
        <v>2</v>
      </c>
      <c r="B68" s="36"/>
      <c r="C68" s="36"/>
      <c r="D68" s="26">
        <f>SUMIF(C60:C66,"V",D60:D66)</f>
        <v>0</v>
      </c>
    </row>
    <row r="69" spans="1:4" ht="15.75">
      <c r="A69" s="15"/>
      <c r="B69" s="11"/>
      <c r="C69" s="11"/>
      <c r="D69" s="25"/>
    </row>
    <row r="70" spans="1:4" ht="15.75">
      <c r="A70" s="15"/>
      <c r="B70" s="11"/>
      <c r="C70" s="11"/>
      <c r="D70" s="25"/>
    </row>
    <row r="71" spans="1:4" ht="15.75">
      <c r="A71" s="52" t="s">
        <v>29</v>
      </c>
      <c r="B71" s="48"/>
      <c r="C71" s="48"/>
      <c r="D71" s="49"/>
    </row>
    <row r="72" spans="1:4" ht="47.25">
      <c r="A72" s="47" t="s">
        <v>0</v>
      </c>
      <c r="B72" s="47"/>
      <c r="C72" s="1" t="s">
        <v>1</v>
      </c>
      <c r="D72" s="1" t="s">
        <v>8</v>
      </c>
    </row>
    <row r="73" spans="1:4" ht="32.25" customHeight="1">
      <c r="A73" s="40" t="s">
        <v>84</v>
      </c>
      <c r="B73" s="41"/>
      <c r="C73" s="41"/>
      <c r="D73" s="42"/>
    </row>
    <row r="74" spans="1:4" ht="15.75">
      <c r="A74" s="37" t="s">
        <v>30</v>
      </c>
      <c r="B74" s="37"/>
      <c r="C74" s="23"/>
      <c r="D74" s="22">
        <v>5</v>
      </c>
    </row>
    <row r="75" spans="1:4" ht="15.75">
      <c r="A75" s="37" t="s">
        <v>31</v>
      </c>
      <c r="B75" s="37"/>
      <c r="C75" s="23"/>
      <c r="D75" s="22">
        <v>4</v>
      </c>
    </row>
    <row r="76" spans="1:4" ht="15.75">
      <c r="A76" s="37" t="s">
        <v>32</v>
      </c>
      <c r="B76" s="37"/>
      <c r="C76" s="23"/>
      <c r="D76" s="22">
        <v>3</v>
      </c>
    </row>
    <row r="77" spans="1:4" ht="15.75">
      <c r="A77" s="37" t="s">
        <v>33</v>
      </c>
      <c r="B77" s="37"/>
      <c r="C77" s="23"/>
      <c r="D77" s="22">
        <v>2</v>
      </c>
    </row>
    <row r="78" spans="1:4" ht="15.75">
      <c r="A78" s="37" t="s">
        <v>34</v>
      </c>
      <c r="B78" s="37"/>
      <c r="C78" s="23"/>
      <c r="D78" s="22">
        <v>0</v>
      </c>
    </row>
    <row r="79" spans="1:4" ht="15.75">
      <c r="A79" s="12"/>
      <c r="B79" s="12"/>
      <c r="C79" s="25"/>
      <c r="D79" s="13"/>
    </row>
    <row r="80" spans="1:4" ht="15.75">
      <c r="A80" s="35" t="s">
        <v>2</v>
      </c>
      <c r="B80" s="36"/>
      <c r="C80" s="36"/>
      <c r="D80" s="28">
        <f>SUMIF(C74:C78,"V",D74:D78)</f>
        <v>0</v>
      </c>
    </row>
    <row r="81" spans="1:4" ht="15.75">
      <c r="A81" s="12"/>
      <c r="B81" s="12"/>
      <c r="C81" s="25"/>
      <c r="D81" s="13"/>
    </row>
    <row r="82" spans="1:4" ht="15.75">
      <c r="A82" s="12"/>
      <c r="B82" s="12"/>
      <c r="C82" s="25"/>
      <c r="D82" s="13"/>
    </row>
    <row r="83" spans="1:4" ht="47.25">
      <c r="A83" s="47" t="s">
        <v>0</v>
      </c>
      <c r="B83" s="47"/>
      <c r="C83" s="1" t="s">
        <v>1</v>
      </c>
      <c r="D83" s="1" t="s">
        <v>8</v>
      </c>
    </row>
    <row r="84" spans="1:4" ht="33.75" customHeight="1">
      <c r="A84" s="40" t="s">
        <v>85</v>
      </c>
      <c r="B84" s="41"/>
      <c r="C84" s="41"/>
      <c r="D84" s="42"/>
    </row>
    <row r="85" spans="1:4" ht="15.75">
      <c r="A85" s="37" t="s">
        <v>35</v>
      </c>
      <c r="B85" s="37"/>
      <c r="C85" s="23"/>
      <c r="D85" s="22">
        <v>2</v>
      </c>
    </row>
    <row r="86" spans="1:4" ht="15.75">
      <c r="A86" s="37" t="s">
        <v>36</v>
      </c>
      <c r="B86" s="37"/>
      <c r="C86" s="23"/>
      <c r="D86" s="22">
        <v>2</v>
      </c>
    </row>
    <row r="87" spans="1:4" ht="15.75">
      <c r="A87" s="37" t="s">
        <v>37</v>
      </c>
      <c r="B87" s="37"/>
      <c r="C87" s="23"/>
      <c r="D87" s="22">
        <v>2</v>
      </c>
    </row>
    <row r="88" spans="1:4" ht="15.75">
      <c r="A88" s="37" t="s">
        <v>38</v>
      </c>
      <c r="B88" s="37"/>
      <c r="C88" s="23"/>
      <c r="D88" s="22">
        <v>2</v>
      </c>
    </row>
    <row r="89" spans="1:4" ht="15.75">
      <c r="A89" s="37" t="s">
        <v>39</v>
      </c>
      <c r="B89" s="37"/>
      <c r="C89" s="23"/>
      <c r="D89" s="22">
        <v>2</v>
      </c>
    </row>
    <row r="90" spans="1:4" ht="15.75">
      <c r="A90" s="37" t="s">
        <v>40</v>
      </c>
      <c r="B90" s="37"/>
      <c r="C90" s="23"/>
      <c r="D90" s="22">
        <v>1</v>
      </c>
    </row>
    <row r="91" spans="1:4" ht="15.75">
      <c r="A91" s="43" t="s">
        <v>81</v>
      </c>
      <c r="B91" s="44"/>
      <c r="C91" s="44"/>
      <c r="D91" s="45"/>
    </row>
    <row r="92" spans="1:4" ht="15.75">
      <c r="A92" s="37"/>
      <c r="B92" s="37"/>
      <c r="C92" s="23"/>
      <c r="D92" s="22">
        <v>1</v>
      </c>
    </row>
    <row r="93" spans="1:4" ht="15.75">
      <c r="A93" s="37"/>
      <c r="B93" s="37"/>
      <c r="C93" s="23"/>
      <c r="D93" s="22">
        <v>1</v>
      </c>
    </row>
    <row r="94" spans="1:4" ht="15.75">
      <c r="A94" s="37"/>
      <c r="B94" s="37"/>
      <c r="C94" s="23"/>
      <c r="D94" s="22">
        <v>1</v>
      </c>
    </row>
    <row r="95" spans="1:4" ht="15.75">
      <c r="A95" s="37"/>
      <c r="B95" s="37"/>
      <c r="C95" s="23"/>
      <c r="D95" s="22">
        <v>1</v>
      </c>
    </row>
    <row r="96" spans="1:4" ht="15.75">
      <c r="A96" s="37"/>
      <c r="B96" s="37"/>
      <c r="C96" s="23"/>
      <c r="D96" s="22">
        <v>1</v>
      </c>
    </row>
    <row r="97" spans="1:4" ht="15.75">
      <c r="A97" s="12"/>
      <c r="B97" s="12"/>
      <c r="C97" s="25"/>
      <c r="D97" s="13"/>
    </row>
    <row r="98" spans="1:4" ht="15.75">
      <c r="A98" s="35" t="s">
        <v>2</v>
      </c>
      <c r="B98" s="36"/>
      <c r="C98" s="36"/>
      <c r="D98" s="28">
        <f>SUMIF(C85:C96,"V",D85:D96)</f>
        <v>0</v>
      </c>
    </row>
    <row r="99" spans="1:4" ht="15.75">
      <c r="A99" s="12"/>
      <c r="B99" s="12"/>
      <c r="C99" s="25"/>
      <c r="D99" s="13"/>
    </row>
    <row r="100" spans="1:4" ht="15.75">
      <c r="A100" s="12"/>
      <c r="B100" s="12"/>
      <c r="C100" s="25"/>
      <c r="D100" s="13"/>
    </row>
    <row r="101" spans="1:4" ht="63">
      <c r="A101" s="32" t="s">
        <v>0</v>
      </c>
      <c r="B101" s="33"/>
      <c r="C101" s="34"/>
      <c r="D101" s="1" t="s">
        <v>66</v>
      </c>
    </row>
    <row r="102" spans="1:4" ht="30.75" customHeight="1">
      <c r="A102" s="54" t="s">
        <v>41</v>
      </c>
      <c r="B102" s="64"/>
      <c r="C102" s="55"/>
      <c r="D102" s="21"/>
    </row>
    <row r="103" spans="1:4" ht="31.5" customHeight="1">
      <c r="A103" s="54" t="s">
        <v>42</v>
      </c>
      <c r="B103" s="64"/>
      <c r="C103" s="55"/>
      <c r="D103" s="21"/>
    </row>
    <row r="104" ht="8.25" customHeight="1"/>
    <row r="105" spans="1:4" ht="47.25" customHeight="1">
      <c r="A105" s="70" t="s">
        <v>88</v>
      </c>
      <c r="B105" s="61"/>
      <c r="C105" s="62"/>
      <c r="D105" s="26" t="e">
        <f>ROUND(D102/D103*100,1)</f>
        <v>#DIV/0!</v>
      </c>
    </row>
    <row r="106" spans="1:4" ht="15.75">
      <c r="A106" s="56" t="s">
        <v>7</v>
      </c>
      <c r="B106" s="57"/>
      <c r="C106" s="58"/>
      <c r="D106" s="2" t="e">
        <f>IF(D105&lt;10,0,IF(D105&lt;=19.9,1,IF(D105&lt;=39.9,2,IF(D105&lt;=69.9,3,IF(D105&lt;=89.9,4,5)))))</f>
        <v>#DIV/0!</v>
      </c>
    </row>
    <row r="107" spans="1:4" ht="15.75">
      <c r="A107" s="4"/>
      <c r="B107" s="3"/>
      <c r="C107" s="3"/>
      <c r="D107" s="27"/>
    </row>
    <row r="108" spans="1:4" ht="15.75">
      <c r="A108" s="52" t="s">
        <v>3</v>
      </c>
      <c r="B108" s="48"/>
      <c r="C108" s="48"/>
      <c r="D108" s="49"/>
    </row>
    <row r="109" spans="1:4" ht="15.75">
      <c r="A109" s="14" t="s">
        <v>4</v>
      </c>
      <c r="B109" s="52" t="s">
        <v>2</v>
      </c>
      <c r="C109" s="48"/>
      <c r="D109" s="49"/>
    </row>
    <row r="110" spans="1:4" ht="15.75">
      <c r="A110" s="6" t="s">
        <v>43</v>
      </c>
      <c r="B110" s="49">
        <v>5</v>
      </c>
      <c r="C110" s="63"/>
      <c r="D110" s="63"/>
    </row>
    <row r="111" spans="1:4" ht="15.75">
      <c r="A111" s="6" t="s">
        <v>44</v>
      </c>
      <c r="B111" s="49">
        <v>4</v>
      </c>
      <c r="C111" s="63"/>
      <c r="D111" s="63"/>
    </row>
    <row r="112" spans="1:4" ht="15.75">
      <c r="A112" s="6" t="s">
        <v>45</v>
      </c>
      <c r="B112" s="49">
        <v>3</v>
      </c>
      <c r="C112" s="63"/>
      <c r="D112" s="63"/>
    </row>
    <row r="113" spans="1:4" ht="15.75">
      <c r="A113" s="6" t="s">
        <v>46</v>
      </c>
      <c r="B113" s="49">
        <v>2</v>
      </c>
      <c r="C113" s="63"/>
      <c r="D113" s="63"/>
    </row>
    <row r="114" spans="1:4" ht="15.75">
      <c r="A114" s="6" t="s">
        <v>17</v>
      </c>
      <c r="B114" s="49">
        <v>1</v>
      </c>
      <c r="C114" s="63"/>
      <c r="D114" s="63"/>
    </row>
    <row r="115" spans="1:4" ht="15.75">
      <c r="A115" s="6" t="s">
        <v>47</v>
      </c>
      <c r="B115" s="49">
        <v>0</v>
      </c>
      <c r="C115" s="63"/>
      <c r="D115" s="63"/>
    </row>
    <row r="116" spans="1:4" ht="15.75">
      <c r="A116" s="17"/>
      <c r="B116" s="13"/>
      <c r="C116" s="13"/>
      <c r="D116" s="13"/>
    </row>
    <row r="117" spans="1:4" ht="15.75">
      <c r="A117" s="32" t="s">
        <v>50</v>
      </c>
      <c r="B117" s="33"/>
      <c r="C117" s="33"/>
      <c r="D117" s="34"/>
    </row>
    <row r="118" spans="1:4" ht="15.75">
      <c r="A118" s="1" t="s">
        <v>0</v>
      </c>
      <c r="B118" s="1" t="s">
        <v>67</v>
      </c>
      <c r="C118" s="1" t="s">
        <v>68</v>
      </c>
      <c r="D118" s="1" t="s">
        <v>69</v>
      </c>
    </row>
    <row r="119" spans="1:4" ht="47.25">
      <c r="A119" s="2" t="s">
        <v>51</v>
      </c>
      <c r="B119" s="21"/>
      <c r="C119" s="21"/>
      <c r="D119" s="21"/>
    </row>
    <row r="120" spans="1:4" ht="31.5">
      <c r="A120" s="2" t="s">
        <v>70</v>
      </c>
      <c r="B120" s="21"/>
      <c r="C120" s="21"/>
      <c r="D120" s="21"/>
    </row>
    <row r="121" spans="1:4" ht="31.5">
      <c r="A121" s="2" t="s">
        <v>52</v>
      </c>
      <c r="B121" s="21"/>
      <c r="C121" s="21"/>
      <c r="D121" s="21"/>
    </row>
    <row r="122" spans="1:4" ht="15.75">
      <c r="A122" s="2" t="s">
        <v>53</v>
      </c>
      <c r="B122" s="2" t="e">
        <f>ROUND((B119-B120)*8/B121,2)</f>
        <v>#DIV/0!</v>
      </c>
      <c r="C122" s="2" t="e">
        <f>ROUND((C119-C120)*8/C121,2)</f>
        <v>#DIV/0!</v>
      </c>
      <c r="D122" s="2" t="e">
        <f>ROUND((D119-D120)*8/D121,2)</f>
        <v>#DIV/0!</v>
      </c>
    </row>
    <row r="123" spans="1:4" ht="47.25">
      <c r="A123" s="18" t="s">
        <v>54</v>
      </c>
      <c r="B123" s="19" t="s">
        <v>48</v>
      </c>
      <c r="C123" s="26" t="e">
        <f>ROUND(C122/B122,2)</f>
        <v>#DIV/0!</v>
      </c>
      <c r="D123" s="26" t="e">
        <f>ROUND(D122/C122,2)</f>
        <v>#DIV/0!</v>
      </c>
    </row>
    <row r="124" ht="15.75"/>
    <row r="125" spans="1:4" ht="15.75">
      <c r="A125" s="56" t="s">
        <v>89</v>
      </c>
      <c r="B125" s="61"/>
      <c r="C125" s="62"/>
      <c r="D125" s="26" t="e">
        <f>ROUND((C123+D123)/2,2)</f>
        <v>#DIV/0!</v>
      </c>
    </row>
    <row r="126" spans="1:4" ht="15.75">
      <c r="A126" s="56" t="s">
        <v>7</v>
      </c>
      <c r="B126" s="57"/>
      <c r="C126" s="58"/>
      <c r="D126" s="26" t="e">
        <f>IF(D125&lt;1,3,IF(D125=1,0,IF(D125&gt;1,-3)))</f>
        <v>#DIV/0!</v>
      </c>
    </row>
    <row r="127" ht="15.75"/>
    <row r="128" spans="1:4" ht="15.75">
      <c r="A128" s="52" t="s">
        <v>3</v>
      </c>
      <c r="B128" s="48"/>
      <c r="C128" s="48"/>
      <c r="D128" s="49"/>
    </row>
    <row r="129" spans="1:4" ht="15.75">
      <c r="A129" s="20" t="s">
        <v>4</v>
      </c>
      <c r="B129" s="52" t="s">
        <v>2</v>
      </c>
      <c r="C129" s="48"/>
      <c r="D129" s="49"/>
    </row>
    <row r="130" spans="1:4" ht="15.75">
      <c r="A130" s="5" t="s">
        <v>55</v>
      </c>
      <c r="B130" s="48">
        <v>3</v>
      </c>
      <c r="C130" s="48"/>
      <c r="D130" s="49"/>
    </row>
    <row r="131" spans="1:4" ht="15.75">
      <c r="A131" s="5" t="s">
        <v>49</v>
      </c>
      <c r="B131" s="48">
        <v>0</v>
      </c>
      <c r="C131" s="48"/>
      <c r="D131" s="49"/>
    </row>
    <row r="132" spans="1:4" ht="15.75">
      <c r="A132" s="6" t="s">
        <v>56</v>
      </c>
      <c r="B132" s="48" t="s">
        <v>57</v>
      </c>
      <c r="C132" s="48"/>
      <c r="D132" s="49"/>
    </row>
    <row r="136" spans="1:4" ht="15.75">
      <c r="A136" s="56" t="s">
        <v>18</v>
      </c>
      <c r="B136" s="61"/>
      <c r="C136" s="62"/>
      <c r="D136" s="26" t="e">
        <f>SUM(D12,D27,D46,D55,D68,D80,D98,D106,D126)</f>
        <v>#DIV/0!</v>
      </c>
    </row>
    <row r="139" spans="1:4" ht="15.75">
      <c r="A139" s="9" t="s">
        <v>10</v>
      </c>
      <c r="B139" s="60" t="s">
        <v>16</v>
      </c>
      <c r="C139" s="60"/>
      <c r="D139" s="60"/>
    </row>
    <row r="140" spans="1:4" ht="15.75">
      <c r="A140" s="9" t="s">
        <v>11</v>
      </c>
      <c r="B140" s="60" t="s">
        <v>15</v>
      </c>
      <c r="C140" s="60"/>
      <c r="D140" s="60"/>
    </row>
    <row r="141" ht="15.75">
      <c r="A141" s="9" t="s">
        <v>6</v>
      </c>
    </row>
    <row r="142" spans="1:4" ht="15.75">
      <c r="A142" s="9" t="s">
        <v>12</v>
      </c>
      <c r="B142" s="60" t="s">
        <v>16</v>
      </c>
      <c r="C142" s="60"/>
      <c r="D142" s="60"/>
    </row>
    <row r="143" spans="1:4" ht="15.75">
      <c r="A143" s="9" t="s">
        <v>13</v>
      </c>
      <c r="B143" s="60" t="s">
        <v>15</v>
      </c>
      <c r="C143" s="60"/>
      <c r="D143" s="60"/>
    </row>
    <row r="144" spans="1:4" ht="15.75">
      <c r="A144" s="9" t="s">
        <v>14</v>
      </c>
      <c r="B144" s="60" t="s">
        <v>16</v>
      </c>
      <c r="C144" s="60"/>
      <c r="D144" s="60"/>
    </row>
    <row r="145" spans="1:4" ht="15.75">
      <c r="A145" s="9" t="s">
        <v>13</v>
      </c>
      <c r="B145" s="60" t="s">
        <v>15</v>
      </c>
      <c r="C145" s="60"/>
      <c r="D145" s="60"/>
    </row>
    <row r="148" ht="15.75">
      <c r="A148" s="10" t="s">
        <v>9</v>
      </c>
    </row>
    <row r="151" ht="15.75">
      <c r="A151" s="10" t="s">
        <v>71</v>
      </c>
    </row>
    <row r="156" ht="15.75">
      <c r="A156" s="9" t="s">
        <v>5</v>
      </c>
    </row>
  </sheetData>
  <sheetProtection/>
  <mergeCells count="106">
    <mergeCell ref="A60:B60"/>
    <mergeCell ref="A59:D59"/>
    <mergeCell ref="A68:C68"/>
    <mergeCell ref="A61:B61"/>
    <mergeCell ref="A105:C105"/>
    <mergeCell ref="B110:D110"/>
    <mergeCell ref="A101:C101"/>
    <mergeCell ref="A63:D63"/>
    <mergeCell ref="A74:B74"/>
    <mergeCell ref="A22:B22"/>
    <mergeCell ref="A94:B94"/>
    <mergeCell ref="A95:B95"/>
    <mergeCell ref="A38:B38"/>
    <mergeCell ref="A43:B43"/>
    <mergeCell ref="A103:C103"/>
    <mergeCell ref="A90:B90"/>
    <mergeCell ref="A102:C102"/>
    <mergeCell ref="A91:D91"/>
    <mergeCell ref="A92:B92"/>
    <mergeCell ref="A23:B23"/>
    <mergeCell ref="A24:B24"/>
    <mergeCell ref="A25:B25"/>
    <mergeCell ref="A98:C98"/>
    <mergeCell ref="B112:D112"/>
    <mergeCell ref="A58:B58"/>
    <mergeCell ref="A62:B62"/>
    <mergeCell ref="A35:D35"/>
    <mergeCell ref="A89:B89"/>
    <mergeCell ref="B111:D111"/>
    <mergeCell ref="A125:C125"/>
    <mergeCell ref="B130:D130"/>
    <mergeCell ref="B131:D131"/>
    <mergeCell ref="B113:D113"/>
    <mergeCell ref="B114:D114"/>
    <mergeCell ref="B115:D115"/>
    <mergeCell ref="A126:C126"/>
    <mergeCell ref="A117:D117"/>
    <mergeCell ref="B143:D143"/>
    <mergeCell ref="B145:D145"/>
    <mergeCell ref="B139:D139"/>
    <mergeCell ref="B142:D142"/>
    <mergeCell ref="B144:D144"/>
    <mergeCell ref="A136:C136"/>
    <mergeCell ref="B140:D140"/>
    <mergeCell ref="A64:B64"/>
    <mergeCell ref="A106:C106"/>
    <mergeCell ref="A108:D108"/>
    <mergeCell ref="A85:B85"/>
    <mergeCell ref="A71:D71"/>
    <mergeCell ref="A84:D84"/>
    <mergeCell ref="A65:B65"/>
    <mergeCell ref="A66:B66"/>
    <mergeCell ref="A80:C80"/>
    <mergeCell ref="A83:B83"/>
    <mergeCell ref="A17:B17"/>
    <mergeCell ref="A31:D31"/>
    <mergeCell ref="A32:B32"/>
    <mergeCell ref="A33:B33"/>
    <mergeCell ref="A34:B34"/>
    <mergeCell ref="A18:B18"/>
    <mergeCell ref="A19:B19"/>
    <mergeCell ref="A27:C27"/>
    <mergeCell ref="A30:B30"/>
    <mergeCell ref="A21:B21"/>
    <mergeCell ref="A12:C12"/>
    <mergeCell ref="A9:B9"/>
    <mergeCell ref="A10:B10"/>
    <mergeCell ref="A14:B14"/>
    <mergeCell ref="A15:D15"/>
    <mergeCell ref="A16:B16"/>
    <mergeCell ref="A76:B76"/>
    <mergeCell ref="A77:B77"/>
    <mergeCell ref="A75:B75"/>
    <mergeCell ref="B109:D109"/>
    <mergeCell ref="A86:B86"/>
    <mergeCell ref="A87:B87"/>
    <mergeCell ref="A88:B88"/>
    <mergeCell ref="A93:B93"/>
    <mergeCell ref="A96:B96"/>
    <mergeCell ref="A1:D1"/>
    <mergeCell ref="A2:D2"/>
    <mergeCell ref="A72:B72"/>
    <mergeCell ref="A73:D73"/>
    <mergeCell ref="B132:D132"/>
    <mergeCell ref="A3:D3"/>
    <mergeCell ref="A4:D4"/>
    <mergeCell ref="A5:D5"/>
    <mergeCell ref="A128:D128"/>
    <mergeCell ref="B129:D129"/>
    <mergeCell ref="A53:B53"/>
    <mergeCell ref="A55:C55"/>
    <mergeCell ref="A36:B36"/>
    <mergeCell ref="A37:B37"/>
    <mergeCell ref="A39:B39"/>
    <mergeCell ref="A40:D40"/>
    <mergeCell ref="A41:B41"/>
    <mergeCell ref="A20:B20"/>
    <mergeCell ref="A8:D8"/>
    <mergeCell ref="A46:C46"/>
    <mergeCell ref="A78:B78"/>
    <mergeCell ref="A42:B42"/>
    <mergeCell ref="A44:B44"/>
    <mergeCell ref="A49:B49"/>
    <mergeCell ref="A50:D50"/>
    <mergeCell ref="A51:B51"/>
    <mergeCell ref="A52:B52"/>
  </mergeCells>
  <dataValidations count="1">
    <dataValidation type="list" operator="equal" allowBlank="1" showInputMessage="1" showErrorMessage="1" sqref="C10 C85:C90 C74:C78 C64:C66 C60:C62 C36:C39 C92:C96 C32:C34 C51:C53 C16:C25 C41:C44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2009-12-14T12:59:54Z</cp:lastPrinted>
  <dcterms:created xsi:type="dcterms:W3CDTF">2009-12-14T08:02:50Z</dcterms:created>
  <dcterms:modified xsi:type="dcterms:W3CDTF">2016-02-03T12:59:32Z</dcterms:modified>
  <cp:category/>
  <cp:version/>
  <cp:contentType/>
  <cp:contentStatus/>
</cp:coreProperties>
</file>